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<sst xmlns="http://schemas.openxmlformats.org/spreadsheetml/2006/main" count="53" uniqueCount="45">
  <si>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</si>
  <si>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</si>
  <si>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</si>
  <si>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</si>
  <si>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</si>
  <si>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</si>
  <si>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</si>
  <si>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</si>
  <si>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</si>
  <si>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</si>
  <si>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</si>
  <si>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</si>
  <si>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</si>
  <si>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</si>
  <si>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</si>
  <si>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</si>
  <si>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</si>
  <si>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</si>
  <si>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</si>
  <si>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</si>
  <si>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</si>
  <si>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</si>
  <si>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</si>
  <si>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</si>
  <si>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</si>
  <si>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</si>
  <si>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</si>
  <si>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</si>
  <si>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</si>
  <si>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</si>
  <si>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</si>
  <si>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</si>
  <si>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</si>
  <si>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</si>
  <si>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</si>
  <si>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</si>
  <si>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</si>
  <si>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</si>
  <si>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</si>
  <si>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</si>
  <si>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Trawden Forest Parish Council</t>
  </si>
  <si>
    <t>Lancashire</t>
  </si>
  <si>
    <t>Addition of Defibrillator (£909), Defibrillator (£970), 2 defibrillator cabinets (£1178), Office furniture (£148), Privacy screen (£307), Office building (£17240)</t>
  </si>
  <si>
    <t xml:space="preserve">The Parish Council hoped to acquire Ball Grove Park and budgeted for improvements to be made to a part-derelict building.  This added £12500 to the precept. An additional £6230 was added for wages/NI/Pension, £17000 for a new office, £1500 was added for tree cutting works, £1000 for repair works, </t>
  </si>
  <si>
    <t>As attached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</si>
</sst>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="80" zoomScaleNormal="80" zoomScalePageLayoutView="0" workbookViewId="0" topLeftCell="A11">
      <selection activeCell="O28" sqref="O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41</v>
      </c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95832</v>
      </c>
      <c r="F11" s="8">
        <v>133023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80.25" customHeight="1" thickBot="1">
      <c r="A13" s="46" t="s">
        <v>20</v>
      </c>
      <c r="B13" s="47"/>
      <c r="C13" s="48"/>
      <c r="D13" s="8">
        <v>91770</v>
      </c>
      <c r="F13" s="8">
        <v>130000</v>
      </c>
      <c r="G13" s="5">
        <f>F13-D13</f>
        <v>38230</v>
      </c>
      <c r="H13" s="6">
        <f>IF((D13&gt;F13),(D13-F13)/D13,IF(D13&lt;F13,-(D13-F13)/D13,IF(D13=F13,0)))</f>
        <v>0.4165849406124006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tr">
        <f>IF((L13="YES")*AND(I13+J13&lt;1),"Explanation not required, difference less than £200"," ")</f>
        <v> </v>
      </c>
      <c r="N13" s="13" t="s">
        <v>43</v>
      </c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15246</v>
      </c>
      <c r="F15" s="8">
        <v>18105</v>
      </c>
      <c r="G15" s="5">
        <f>F15-D15</f>
        <v>2859</v>
      </c>
      <c r="H15" s="6">
        <f>IF((D15&gt;F15),(D15-F15)/D15,IF(D15&lt;F15,-(D15-F15)/D15,IF(D15=F15,0)))</f>
        <v>0.18752459661550572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44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27664</v>
      </c>
      <c r="F17" s="8">
        <v>27376</v>
      </c>
      <c r="G17" s="5">
        <f>F17-D17</f>
        <v>-288</v>
      </c>
      <c r="H17" s="6">
        <f>IF((D17&gt;F17),(D17-F17)/D17,IF(D17&lt;F17,-(D17-F17)/D17,IF(D17=F17,0)))</f>
        <v>0.010410641989589358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42161</v>
      </c>
      <c r="F21" s="8">
        <v>84657</v>
      </c>
      <c r="G21" s="5">
        <f>F21-D21</f>
        <v>42496</v>
      </c>
      <c r="H21" s="6">
        <f>IF((D21&gt;F21),(D21-F21)/D21,IF(D21&lt;F21,-(D21-F21)/D21,IF(D21=F21,0)))</f>
        <v>1.00794573183748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44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133023</v>
      </c>
      <c r="F23" s="2">
        <f>F11+F13+F15-F17-F19-F21</f>
        <v>169095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133023</v>
      </c>
      <c r="F26" s="8">
        <v>168464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42" customHeight="1" thickBot="1">
      <c r="A28" s="42" t="s">
        <v>8</v>
      </c>
      <c r="B28" s="42"/>
      <c r="C28" s="42"/>
      <c r="D28" s="8">
        <v>103898</v>
      </c>
      <c r="F28" s="8">
        <v>124650</v>
      </c>
      <c r="G28" s="5">
        <f>F28-D28</f>
        <v>20752</v>
      </c>
      <c r="H28" s="6">
        <f>IF((D28&gt;F28),(D28-F28)/D28,IF(D28&lt;F28,-(D28-F28)/D28,IF(D28=F28,0)))</f>
        <v>0.19973435484802401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42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  <row r="43" ht="14.25">
      <c r="F43" s="5"/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Adele Waddington</cp:lastModifiedBy>
  <cp:lastPrinted>2020-03-19T12:45:09Z</cp:lastPrinted>
  <dcterms:created xsi:type="dcterms:W3CDTF">2012-07-11T10:01:28Z</dcterms:created>
  <dcterms:modified xsi:type="dcterms:W3CDTF">2023-05-03T14:17:14Z</dcterms:modified>
  <cp:category/>
  <cp:version/>
  <cp:contentType/>
  <cp:contentStatus/>
</cp:coreProperties>
</file>